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10" i="1" s="1"/>
  <c r="M6" i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H10" i="1"/>
  <c r="H14" i="1"/>
  <c r="G10" i="1"/>
  <c r="G14" i="1"/>
  <c r="G17" i="1" s="1"/>
  <c r="F10" i="1"/>
  <c r="F14" i="1" s="1"/>
  <c r="E10" i="1"/>
  <c r="E14" i="1" s="1"/>
  <c r="D11" i="1"/>
  <c r="I17" i="1"/>
  <c r="H17" i="1"/>
  <c r="E17" i="1" l="1"/>
  <c r="M17" i="1" s="1"/>
  <c r="M14" i="1"/>
  <c r="L14" i="1"/>
  <c r="L17" i="1"/>
  <c r="F17" i="1"/>
  <c r="K17" i="1" s="1"/>
  <c r="K14" i="1"/>
  <c r="O14" i="1"/>
  <c r="O17" i="1" s="1"/>
  <c r="N17" i="1" s="1"/>
  <c r="N10" i="1"/>
  <c r="N14" i="1" s="1"/>
</calcChain>
</file>

<file path=xl/sharedStrings.xml><?xml version="1.0" encoding="utf-8"?>
<sst xmlns="http://schemas.openxmlformats.org/spreadsheetml/2006/main" count="85" uniqueCount="61">
  <si>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</si>
  <si>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</si>
  <si>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</si>
  <si>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</si>
  <si>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</si>
  <si>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</si>
  <si>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</si>
  <si>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</si>
  <si>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</si>
  <si>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</si>
  <si>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</si>
  <si>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</si>
  <si>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</si>
  <si>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</si>
  <si>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</si>
  <si>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</si>
  <si>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</si>
  <si>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</si>
  <si>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</si>
  <si>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</si>
  <si>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</si>
  <si>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</si>
  <si>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</si>
  <si>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</si>
  <si>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</si>
  <si>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</si>
  <si>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</si>
  <si>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</si>
  <si>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</si>
  <si>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</si>
  <si>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</si>
  <si>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</si>
  <si>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</si>
  <si>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</si>
  <si>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</si>
  <si>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</si>
  <si>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Pia Santaharju</t>
  </si>
  <si>
    <t>12.</t>
  </si>
  <si>
    <t>Manse PP</t>
  </si>
  <si>
    <t>31.8.1972</t>
  </si>
  <si>
    <t>ENSIMMÄISET</t>
  </si>
  <si>
    <t>Ottelu</t>
  </si>
  <si>
    <t>1.  ottelu</t>
  </si>
  <si>
    <t>Lyöty juoksu</t>
  </si>
  <si>
    <t>Tuotu juoksu</t>
  </si>
  <si>
    <t>Kunnari</t>
  </si>
  <si>
    <t>03.05. 1992  Manse PP - Kiri  7-8</t>
  </si>
  <si>
    <t xml:space="preserve">  19 v   8 kk   3 pv</t>
  </si>
  <si>
    <t>3.  ottelu</t>
  </si>
  <si>
    <t xml:space="preserve">  19 v   8 kk 14 pv</t>
  </si>
  <si>
    <t>14.05. 1992  Manse PP - Virkiä  3-30</t>
  </si>
  <si>
    <t>24.05. 1992  Tahko - Manse PP  39-14</t>
  </si>
  <si>
    <t>6.  ottelu</t>
  </si>
  <si>
    <t xml:space="preserve">  19 v   8 kk 24 pv</t>
  </si>
  <si>
    <t>KaMa</t>
  </si>
  <si>
    <t>suomensarja</t>
  </si>
  <si>
    <t>ykkössarja</t>
  </si>
  <si>
    <t>KaMa = Kankaanpään Maila  (1958)</t>
  </si>
  <si>
    <t>ykköspesis</t>
  </si>
  <si>
    <t>Fera</t>
  </si>
  <si>
    <t>Fera = Fera, Rauma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</si>
</sst>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65" fontId="2" fillId="8" borderId="3" xfId="1" quotePrefix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7">
        <v>1990</v>
      </c>
      <c r="C4" s="77"/>
      <c r="D4" s="78" t="s">
        <v>54</v>
      </c>
      <c r="E4" s="77"/>
      <c r="F4" s="79" t="s">
        <v>55</v>
      </c>
      <c r="G4" s="80"/>
      <c r="H4" s="81"/>
      <c r="I4" s="77"/>
      <c r="J4" s="77"/>
      <c r="K4" s="77"/>
      <c r="L4" s="77"/>
      <c r="M4" s="77"/>
      <c r="N4" s="8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1991</v>
      </c>
      <c r="C5" s="83"/>
      <c r="D5" s="84" t="s">
        <v>54</v>
      </c>
      <c r="E5" s="83"/>
      <c r="F5" s="85" t="s">
        <v>56</v>
      </c>
      <c r="G5" s="86"/>
      <c r="H5" s="87"/>
      <c r="I5" s="83"/>
      <c r="J5" s="83"/>
      <c r="K5" s="83"/>
      <c r="L5" s="83"/>
      <c r="M5" s="83"/>
      <c r="N5" s="88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37</v>
      </c>
      <c r="D6" s="29" t="s">
        <v>38</v>
      </c>
      <c r="E6" s="58">
        <v>22</v>
      </c>
      <c r="F6" s="27">
        <v>1</v>
      </c>
      <c r="G6" s="27">
        <v>8</v>
      </c>
      <c r="H6" s="27">
        <v>3</v>
      </c>
      <c r="I6" s="27">
        <v>66</v>
      </c>
      <c r="J6" s="27">
        <v>22</v>
      </c>
      <c r="K6" s="27">
        <v>13</v>
      </c>
      <c r="L6" s="27">
        <v>22</v>
      </c>
      <c r="M6" s="27">
        <f>SUM(F6+G6)</f>
        <v>9</v>
      </c>
      <c r="N6" s="59">
        <v>0.45500000000000002</v>
      </c>
      <c r="O6" s="37">
        <f>PRODUCT(I6/N6)</f>
        <v>145.05494505494505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3">
        <v>1993</v>
      </c>
      <c r="C7" s="83"/>
      <c r="D7" s="84" t="s">
        <v>38</v>
      </c>
      <c r="E7" s="89"/>
      <c r="F7" s="85" t="s">
        <v>58</v>
      </c>
      <c r="G7" s="86"/>
      <c r="H7" s="87"/>
      <c r="I7" s="83"/>
      <c r="J7" s="83"/>
      <c r="K7" s="83"/>
      <c r="L7" s="83"/>
      <c r="M7" s="83"/>
      <c r="N7" s="90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1994</v>
      </c>
      <c r="C8" s="33"/>
      <c r="D8" s="29"/>
      <c r="E8" s="58"/>
      <c r="F8" s="92"/>
      <c r="G8" s="27"/>
      <c r="H8" s="61"/>
      <c r="I8" s="27"/>
      <c r="J8" s="27"/>
      <c r="K8" s="27"/>
      <c r="L8" s="27"/>
      <c r="M8" s="27"/>
      <c r="N8" s="59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3">
        <v>1995</v>
      </c>
      <c r="C9" s="83"/>
      <c r="D9" s="84" t="s">
        <v>59</v>
      </c>
      <c r="E9" s="83"/>
      <c r="F9" s="85" t="s">
        <v>58</v>
      </c>
      <c r="G9" s="86"/>
      <c r="H9" s="87"/>
      <c r="I9" s="83"/>
      <c r="J9" s="83"/>
      <c r="K9" s="83"/>
      <c r="L9" s="83"/>
      <c r="M9" s="83"/>
      <c r="N9" s="8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SUM(E6:E6)</f>
        <v>22</v>
      </c>
      <c r="F10" s="19">
        <f t="shared" si="0"/>
        <v>1</v>
      </c>
      <c r="G10" s="19">
        <f t="shared" si="0"/>
        <v>8</v>
      </c>
      <c r="H10" s="19">
        <f t="shared" si="0"/>
        <v>3</v>
      </c>
      <c r="I10" s="19">
        <f t="shared" si="0"/>
        <v>66</v>
      </c>
      <c r="J10" s="19">
        <f t="shared" si="0"/>
        <v>22</v>
      </c>
      <c r="K10" s="19">
        <f t="shared" si="0"/>
        <v>13</v>
      </c>
      <c r="L10" s="19">
        <f t="shared" si="0"/>
        <v>22</v>
      </c>
      <c r="M10" s="19">
        <f t="shared" si="0"/>
        <v>9</v>
      </c>
      <c r="N10" s="31">
        <f>PRODUCT(I10/O10)</f>
        <v>0.45500000000000002</v>
      </c>
      <c r="O10" s="32">
        <f t="shared" ref="O10:AE10" si="1">SUM(O6:O6)</f>
        <v>145.05494505494505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38.333333333333336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40</v>
      </c>
      <c r="Q13" s="13"/>
      <c r="R13" s="13"/>
      <c r="S13" s="13"/>
      <c r="T13" s="60"/>
      <c r="U13" s="60"/>
      <c r="V13" s="60"/>
      <c r="W13" s="60"/>
      <c r="X13" s="60"/>
      <c r="Y13" s="13"/>
      <c r="Z13" s="13"/>
      <c r="AA13" s="13"/>
      <c r="AB13" s="13"/>
      <c r="AC13" s="13"/>
      <c r="AD13" s="13"/>
      <c r="AE13" s="13"/>
      <c r="AF13" s="6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22</v>
      </c>
      <c r="F14" s="27">
        <f>PRODUCT(F10)</f>
        <v>1</v>
      </c>
      <c r="G14" s="27">
        <f>PRODUCT(G10)</f>
        <v>8</v>
      </c>
      <c r="H14" s="27">
        <f>PRODUCT(H10)</f>
        <v>3</v>
      </c>
      <c r="I14" s="27">
        <f>PRODUCT(I10)</f>
        <v>66</v>
      </c>
      <c r="J14" s="1"/>
      <c r="K14" s="43">
        <f>PRODUCT((F14+G14)/E14)</f>
        <v>0.40909090909090912</v>
      </c>
      <c r="L14" s="43">
        <f>PRODUCT(H14/E14)</f>
        <v>0.13636363636363635</v>
      </c>
      <c r="M14" s="43">
        <f>PRODUCT(I14/E14)</f>
        <v>3</v>
      </c>
      <c r="N14" s="30">
        <f>PRODUCT(N10)</f>
        <v>0.45500000000000002</v>
      </c>
      <c r="O14" s="25">
        <f>PRODUCT(O10)</f>
        <v>145.05494505494505</v>
      </c>
      <c r="P14" s="62" t="s">
        <v>41</v>
      </c>
      <c r="Q14" s="63"/>
      <c r="R14" s="63"/>
      <c r="S14" s="64" t="s">
        <v>46</v>
      </c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 t="s">
        <v>42</v>
      </c>
      <c r="AE14" s="65"/>
      <c r="AF14" s="66" t="s">
        <v>47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67" t="s">
        <v>43</v>
      </c>
      <c r="Q15" s="68"/>
      <c r="R15" s="68"/>
      <c r="S15" s="69" t="s">
        <v>46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70" t="s">
        <v>42</v>
      </c>
      <c r="AE15" s="70"/>
      <c r="AF15" s="71" t="s">
        <v>47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7" t="s">
        <v>44</v>
      </c>
      <c r="Q16" s="68"/>
      <c r="R16" s="68"/>
      <c r="S16" s="69" t="s">
        <v>50</v>
      </c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70" t="s">
        <v>48</v>
      </c>
      <c r="AE16" s="70"/>
      <c r="AF16" s="71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22</v>
      </c>
      <c r="F17" s="19">
        <f>SUM(F14:F16)</f>
        <v>1</v>
      </c>
      <c r="G17" s="19">
        <f>SUM(G14:G16)</f>
        <v>8</v>
      </c>
      <c r="H17" s="19">
        <f>SUM(H14:H16)</f>
        <v>3</v>
      </c>
      <c r="I17" s="19">
        <f>SUM(I14:I16)</f>
        <v>66</v>
      </c>
      <c r="J17" s="1"/>
      <c r="K17" s="55">
        <f>PRODUCT((F17+G17)/E17)</f>
        <v>0.40909090909090912</v>
      </c>
      <c r="L17" s="55">
        <f>PRODUCT(H17/E17)</f>
        <v>0.13636363636363635</v>
      </c>
      <c r="M17" s="55">
        <f>PRODUCT(I17/E17)</f>
        <v>3</v>
      </c>
      <c r="N17" s="31">
        <f>PRODUCT(I17/O17)</f>
        <v>0.45500000000000002</v>
      </c>
      <c r="O17" s="25">
        <f>SUM(O14:O16)</f>
        <v>145.05494505494505</v>
      </c>
      <c r="P17" s="72" t="s">
        <v>45</v>
      </c>
      <c r="Q17" s="73"/>
      <c r="R17" s="73"/>
      <c r="S17" s="74" t="s">
        <v>51</v>
      </c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 t="s">
        <v>52</v>
      </c>
      <c r="AE17" s="75"/>
      <c r="AF17" s="76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1" t="s">
        <v>57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91" t="s">
        <v>60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2019-02-01T18:11:54Z</dcterms:modified>
</cp:coreProperties>
</file>